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1ABE165-11B5-47AC-BF13-9D5468CF9CAC}" xr6:coauthVersionLast="47" xr6:coauthVersionMax="47" xr10:uidLastSave="{00000000-0000-0000-0000-000000000000}"/>
  <bookViews>
    <workbookView xWindow="-120" yWindow="-120" windowWidth="29040" windowHeight="15720" tabRatio="139" xr2:uid="{00000000-000D-0000-FFFF-FFFF00000000}"/>
  </bookViews>
  <sheets>
    <sheet name="Gorj" sheetId="1" r:id="rId1"/>
  </sheets>
  <definedNames>
    <definedName name="_xlnm._FilterDatabase" localSheetId="0" hidden="1">Gorj!$C$4:$K$14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J10" i="1"/>
  <c r="J9" i="1"/>
  <c r="I12" i="1"/>
  <c r="I11" i="1"/>
  <c r="I10" i="1"/>
  <c r="I9" i="1"/>
  <c r="I13" i="1" s="1"/>
  <c r="I14" i="1" s="1"/>
  <c r="J7" i="1"/>
  <c r="I7" i="1"/>
  <c r="J6" i="1"/>
  <c r="I6" i="1"/>
  <c r="J13" i="1" l="1"/>
  <c r="J14" i="1" s="1"/>
  <c r="H13" i="1"/>
  <c r="H14" i="1" s="1"/>
  <c r="I18" i="1" s="1"/>
  <c r="G13" i="1"/>
  <c r="G14" i="1" s="1"/>
</calcChain>
</file>

<file path=xl/sharedStrings.xml><?xml version="1.0" encoding="utf-8"?>
<sst xmlns="http://schemas.openxmlformats.org/spreadsheetml/2006/main" count="36" uniqueCount="35">
  <si>
    <t>Municipiul Târgu Jiu</t>
  </si>
  <si>
    <t>Contributie FTJ (RON)</t>
  </si>
  <si>
    <t>Valoare nerambursabila (RON)</t>
  </si>
  <si>
    <t>Valoare totala (RON)</t>
  </si>
  <si>
    <t>Localizare</t>
  </si>
  <si>
    <t xml:space="preserve">Titlu proiect </t>
  </si>
  <si>
    <t xml:space="preserve">Beneficiar </t>
  </si>
  <si>
    <t>Nr. crt.</t>
  </si>
  <si>
    <t>TOTAL EURO*</t>
  </si>
  <si>
    <t>Contributie BS (RON)</t>
  </si>
  <si>
    <t>Alocare EUR</t>
  </si>
  <si>
    <t>Grad de contractare</t>
  </si>
  <si>
    <t>TOTAL RON</t>
  </si>
  <si>
    <t>Polovragi</t>
  </si>
  <si>
    <t>Oraş Novaci</t>
  </si>
  <si>
    <t>*Curs Infor EURO (data lansarii apelului): 1 euro= 4,9774 RON</t>
  </si>
  <si>
    <t>Apel -  (PTJ/663/PTJ_P1/NA/JSO8.1/PTJ_A10)</t>
  </si>
  <si>
    <t>MA SPOTBUILD CONS S.R.L.</t>
  </si>
  <si>
    <t>KEPHA COMMUNICATIONS SRL</t>
  </si>
  <si>
    <t>MACOSOFT SRL</t>
  </si>
  <si>
    <t>ROFERBYTA 2018 S.R.L.</t>
  </si>
  <si>
    <t>TOMARHI CONCEPT 22 S.R.L.</t>
  </si>
  <si>
    <t>WLSAN CARS &amp; TRUCKS S.R.L.</t>
  </si>
  <si>
    <t>ALAYACREDIT S.R.L.</t>
  </si>
  <si>
    <t>Construire pensiune turistica si amenajare spatii exterioare</t>
  </si>
  <si>
    <t>CONSTRUIRE CENTRU FITNESS</t>
  </si>
  <si>
    <t>Construire spatiu productie sucuri, imprejmuire teren si bazin etans vidanjabil</t>
  </si>
  <si>
    <t>DOTARE CLINICĂ STOMATOLOGICĂ ROFERBYTA 2018 SRL, ÎN MUNICIPIUL TÂRGU JIU</t>
  </si>
  <si>
    <t>CONSTRUIRE COMPLEX TURISTIC CU UNITĂȚI SEPARATE DE CAZARE, FOIȘOR, ÎMPREJMUIRE TEREN, AMENAJARE PARCARE AFERENTĂ ȘI BAZIN ETANS VIDANJABIL</t>
  </si>
  <si>
    <t>DEZVOLTAREA ACTIVITATII DE S.C WLSAN CARS&amp;TRUCKS S.R.L PRIN ACHIZITIA DE ECHIPAMENTE</t>
  </si>
  <si>
    <t>CONSTRUIRE PENSIUNE TURISTICA D+P+E, IMPREJMUIRE TEREN, SISTEMATIZARE PE VERTICALA (PARCARI, ALEI) SI BAZIN ETANS VIDANJABIL</t>
  </si>
  <si>
    <t>Arcani</t>
  </si>
  <si>
    <t>Câlnic</t>
  </si>
  <si>
    <t>Bengeşti-Ciocadia</t>
  </si>
  <si>
    <t xml:space="preserve">Lista proiectelor contractate in cadrul PDDTJ - Apel Microintreprinderi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</si>
</sst>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4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0" fontId="1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J29"/>
  <sheetViews>
    <sheetView tabSelected="1" topLeftCell="A4" zoomScale="90" zoomScaleNormal="90" workbookViewId="0">
      <selection activeCell="G6" sqref="G6"/>
    </sheetView>
  </sheetViews>
  <sheetFormatPr defaultRowHeight="15" x14ac:dyDescent="0.25"/>
  <cols>
    <col min="1" max="1" width="2.42578125" customWidth="1"/>
    <col min="2" max="2" width="1.5703125" customWidth="1"/>
    <col min="3" max="3" width="6.28515625" customWidth="1"/>
    <col min="4" max="4" width="24.140625" customWidth="1"/>
    <col min="5" max="5" width="64.7109375" customWidth="1"/>
    <col min="6" max="6" width="18" customWidth="1"/>
    <col min="7" max="7" width="21.7109375" customWidth="1"/>
    <col min="8" max="8" width="19.28515625" customWidth="1"/>
    <col min="9" max="9" width="19.42578125" customWidth="1"/>
    <col min="10" max="10" width="19.5703125" customWidth="1"/>
  </cols>
  <sheetData>
    <row r="3" spans="3:10" ht="23.25" x14ac:dyDescent="0.35">
      <c r="C3" s="12" t="s">
        <v>34</v>
      </c>
      <c r="D3" s="12"/>
      <c r="E3" s="12"/>
      <c r="F3" s="12"/>
      <c r="G3" s="12"/>
      <c r="H3" s="12"/>
      <c r="I3" s="12"/>
    </row>
    <row r="4" spans="3:10" ht="57" customHeight="1" x14ac:dyDescent="0.25">
      <c r="C4" s="7" t="s">
        <v>7</v>
      </c>
      <c r="D4" s="7" t="s">
        <v>6</v>
      </c>
      <c r="E4" s="7" t="s">
        <v>5</v>
      </c>
      <c r="F4" s="7" t="s">
        <v>4</v>
      </c>
      <c r="G4" s="7" t="s">
        <v>3</v>
      </c>
      <c r="H4" s="7" t="s">
        <v>2</v>
      </c>
      <c r="I4" s="7" t="s">
        <v>1</v>
      </c>
      <c r="J4" s="7" t="s">
        <v>9</v>
      </c>
    </row>
    <row r="5" spans="3:10" ht="29.25" customHeight="1" x14ac:dyDescent="0.25">
      <c r="C5" s="13" t="s">
        <v>16</v>
      </c>
      <c r="D5" s="14"/>
      <c r="E5" s="14"/>
      <c r="F5" s="14"/>
      <c r="G5" s="14"/>
      <c r="H5" s="14"/>
      <c r="I5" s="14"/>
      <c r="J5" s="14"/>
    </row>
    <row r="6" spans="3:10" ht="74.25" customHeight="1" x14ac:dyDescent="0.3">
      <c r="C6" s="4">
        <v>1</v>
      </c>
      <c r="D6" s="5" t="s">
        <v>17</v>
      </c>
      <c r="E6" s="6" t="s">
        <v>24</v>
      </c>
      <c r="F6" s="6" t="s">
        <v>13</v>
      </c>
      <c r="G6" s="15">
        <v>2069087.62</v>
      </c>
      <c r="H6" s="16">
        <v>1486852.46</v>
      </c>
      <c r="I6" s="16">
        <f>0.85*H6</f>
        <v>1263824.591</v>
      </c>
      <c r="J6" s="16">
        <f>0.15*H6</f>
        <v>223027.86899999998</v>
      </c>
    </row>
    <row r="7" spans="3:10" ht="39" customHeight="1" x14ac:dyDescent="0.3">
      <c r="C7" s="4">
        <v>2</v>
      </c>
      <c r="D7" s="5" t="s">
        <v>18</v>
      </c>
      <c r="E7" s="6" t="s">
        <v>25</v>
      </c>
      <c r="F7" s="6" t="s">
        <v>31</v>
      </c>
      <c r="G7" s="15">
        <v>2311011.66</v>
      </c>
      <c r="H7" s="16">
        <v>1488582.32</v>
      </c>
      <c r="I7" s="16">
        <f>0.85*H7</f>
        <v>1265294.9720000001</v>
      </c>
      <c r="J7" s="16">
        <f>0.15*H7</f>
        <v>223287.348</v>
      </c>
    </row>
    <row r="8" spans="3:10" ht="36" customHeight="1" x14ac:dyDescent="0.3">
      <c r="C8" s="4">
        <v>3</v>
      </c>
      <c r="D8" s="5" t="s">
        <v>19</v>
      </c>
      <c r="E8" s="6" t="s">
        <v>26</v>
      </c>
      <c r="F8" s="6" t="s">
        <v>0</v>
      </c>
      <c r="G8" s="15">
        <v>2591393.19</v>
      </c>
      <c r="H8" s="16">
        <v>1493220</v>
      </c>
      <c r="I8" s="16">
        <v>1269237</v>
      </c>
      <c r="J8" s="16">
        <v>223983</v>
      </c>
    </row>
    <row r="9" spans="3:10" ht="52.5" customHeight="1" x14ac:dyDescent="0.3">
      <c r="C9" s="4">
        <v>4</v>
      </c>
      <c r="D9" s="5" t="s">
        <v>20</v>
      </c>
      <c r="E9" s="6" t="s">
        <v>27</v>
      </c>
      <c r="F9" s="6" t="s">
        <v>0</v>
      </c>
      <c r="G9" s="15">
        <v>1127572.0699999998</v>
      </c>
      <c r="H9" s="16">
        <v>994298.81</v>
      </c>
      <c r="I9" s="16">
        <f t="shared" ref="I9:I12" si="0">0.85*H9</f>
        <v>845153.98849999998</v>
      </c>
      <c r="J9" s="16">
        <f t="shared" ref="J9:J12" si="1">0.15*H9</f>
        <v>149144.82149999999</v>
      </c>
    </row>
    <row r="10" spans="3:10" ht="59.25" customHeight="1" x14ac:dyDescent="0.3">
      <c r="C10" s="4">
        <v>5</v>
      </c>
      <c r="D10" s="5" t="s">
        <v>21</v>
      </c>
      <c r="E10" s="6" t="s">
        <v>28</v>
      </c>
      <c r="F10" s="6" t="s">
        <v>14</v>
      </c>
      <c r="G10" s="15">
        <v>2144690.91</v>
      </c>
      <c r="H10" s="16">
        <v>1472511.02</v>
      </c>
      <c r="I10" s="16">
        <f t="shared" si="0"/>
        <v>1251634.3670000001</v>
      </c>
      <c r="J10" s="16">
        <f t="shared" si="1"/>
        <v>220876.65299999999</v>
      </c>
    </row>
    <row r="11" spans="3:10" ht="39" customHeight="1" x14ac:dyDescent="0.3">
      <c r="C11" s="4">
        <v>6</v>
      </c>
      <c r="D11" s="5" t="s">
        <v>22</v>
      </c>
      <c r="E11" s="6" t="s">
        <v>29</v>
      </c>
      <c r="F11" s="6" t="s">
        <v>32</v>
      </c>
      <c r="G11" s="15">
        <v>1811084.81</v>
      </c>
      <c r="H11" s="16">
        <v>1330614.1499999999</v>
      </c>
      <c r="I11" s="16">
        <f t="shared" si="0"/>
        <v>1131022.0274999999</v>
      </c>
      <c r="J11" s="16">
        <f t="shared" si="1"/>
        <v>199592.12249999997</v>
      </c>
    </row>
    <row r="12" spans="3:10" ht="36.75" customHeight="1" x14ac:dyDescent="0.3">
      <c r="C12" s="4">
        <v>7</v>
      </c>
      <c r="D12" s="5" t="s">
        <v>23</v>
      </c>
      <c r="E12" s="6" t="s">
        <v>30</v>
      </c>
      <c r="F12" s="6" t="s">
        <v>33</v>
      </c>
      <c r="G12" s="15">
        <v>2224153.63</v>
      </c>
      <c r="H12" s="16">
        <v>1473591.74</v>
      </c>
      <c r="I12" s="16">
        <f t="shared" si="0"/>
        <v>1252552.9790000001</v>
      </c>
      <c r="J12" s="16">
        <f t="shared" si="1"/>
        <v>221038.761</v>
      </c>
    </row>
    <row r="13" spans="3:10" ht="18.75" x14ac:dyDescent="0.3">
      <c r="C13" s="1"/>
      <c r="D13" s="1"/>
      <c r="E13" s="1"/>
      <c r="F13" s="3" t="s">
        <v>12</v>
      </c>
      <c r="G13" s="17">
        <f>SUM(G6:G12)</f>
        <v>14278993.890000001</v>
      </c>
      <c r="H13" s="17">
        <f>SUM(H6:H12)</f>
        <v>9739670.5</v>
      </c>
      <c r="I13" s="17">
        <f>SUM(I6:I12)</f>
        <v>8278719.9250000007</v>
      </c>
      <c r="J13" s="17">
        <f>SUM(J6:J12)</f>
        <v>1460950.575</v>
      </c>
    </row>
    <row r="14" spans="3:10" ht="18.75" x14ac:dyDescent="0.3">
      <c r="C14" s="1"/>
      <c r="D14" s="1"/>
      <c r="E14" s="1"/>
      <c r="F14" s="3" t="s">
        <v>8</v>
      </c>
      <c r="G14" s="17">
        <f>G13/4.9774</f>
        <v>2868765.5985052437</v>
      </c>
      <c r="H14" s="17">
        <f>H13/4.9774</f>
        <v>1956778.7399043676</v>
      </c>
      <c r="I14" s="17">
        <f>I13/4.9774</f>
        <v>1663261.9289187125</v>
      </c>
      <c r="J14" s="17">
        <f>J13/4.9774</f>
        <v>293516.81098565512</v>
      </c>
    </row>
    <row r="16" spans="3:10" x14ac:dyDescent="0.25">
      <c r="C16" t="s">
        <v>15</v>
      </c>
      <c r="G16" s="2"/>
      <c r="H16" s="2"/>
    </row>
    <row r="17" spans="7:9" ht="18.75" x14ac:dyDescent="0.3">
      <c r="G17" s="2"/>
      <c r="H17" s="8" t="s">
        <v>10</v>
      </c>
      <c r="I17" s="9">
        <v>49306293</v>
      </c>
    </row>
    <row r="18" spans="7:9" ht="33.75" customHeight="1" x14ac:dyDescent="0.3">
      <c r="G18" s="2"/>
      <c r="H18" s="10" t="s">
        <v>11</v>
      </c>
      <c r="I18" s="11">
        <f>H14/I17</f>
        <v>3.9686186505734015E-2</v>
      </c>
    </row>
    <row r="20" spans="7:9" x14ac:dyDescent="0.25">
      <c r="G20" s="2"/>
      <c r="H20" s="2"/>
    </row>
    <row r="21" spans="7:9" x14ac:dyDescent="0.25">
      <c r="G21" s="2"/>
      <c r="H21" s="2"/>
    </row>
    <row r="22" spans="7:9" x14ac:dyDescent="0.25">
      <c r="G22" s="2"/>
      <c r="H22" s="2"/>
    </row>
    <row r="24" spans="7:9" x14ac:dyDescent="0.25">
      <c r="G24" s="2"/>
      <c r="H24" s="2"/>
    </row>
    <row r="26" spans="7:9" x14ac:dyDescent="0.25">
      <c r="G26" s="2"/>
      <c r="H26" s="2"/>
    </row>
    <row r="29" spans="7:9" x14ac:dyDescent="0.25">
      <c r="G29" s="2"/>
      <c r="H29" s="2"/>
    </row>
  </sheetData>
  <mergeCells count="2">
    <mergeCell ref="C3:I3"/>
    <mergeCell ref="C5:J5"/>
  </mergeCells>
  <pageMargins left="0.118110236220472" right="3.9370078740157501E-2" top="7.8740157480315001E-2" bottom="0.15748031496063" header="0" footer="0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Gorj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2026-04-03T06:42:28Z</dcterms:modified>
</cp:coreProperties>
</file>